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9930" windowHeight="4185" tabRatio="696"/>
  </bookViews>
  <sheets>
    <sheet name="Summary of Activities Januaryr 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<sst xmlns="http://schemas.openxmlformats.org/spreadsheetml/2006/main" count="255" uniqueCount="147">
  <si>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</si>
  <si>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</si>
  <si>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</si>
  <si>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</si>
  <si>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</si>
  <si>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</si>
  <si>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</si>
  <si>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</si>
  <si>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</si>
  <si>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</si>
  <si>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</si>
  <si>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</si>
  <si>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</si>
  <si>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</si>
  <si>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</si>
  <si>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</si>
  <si>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</si>
  <si>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</si>
  <si>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</si>
  <si>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</si>
  <si>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</si>
  <si>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</si>
  <si>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</si>
  <si>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</si>
  <si>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</si>
  <si>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</si>
  <si>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</si>
  <si>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</si>
  <si>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</si>
  <si>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</si>
  <si>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</si>
  <si>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</si>
  <si>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</si>
  <si>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</si>
  <si>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</si>
  <si>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</si>
  <si>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</si>
  <si>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</si>
  <si>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</si>
  <si>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</si>
  <si>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</si>
  <si>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</si>
  <si>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</si>
  <si>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</si>
  <si>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</si>
  <si>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</si>
  <si>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</si>
  <si>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</si>
  <si>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</si>
  <si>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</si>
  <si>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</si>
  <si>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</si>
  <si>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</si>
  <si>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</si>
  <si>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</si>
  <si>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</si>
  <si>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</si>
  <si>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</si>
  <si>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</si>
  <si>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</si>
  <si>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</si>
  <si>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</si>
  <si>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</si>
  <si>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</si>
  <si>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</si>
  <si>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</si>
  <si>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</si>
  <si>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</si>
  <si>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</si>
  <si>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</si>
  <si>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</si>
  <si>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</si>
  <si>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</si>
  <si>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</si>
  <si>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</si>
  <si>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</si>
  <si>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</si>
  <si>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</si>
  <si>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</si>
  <si>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</si>
  <si>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</si>
  <si>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</si>
  <si>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</si>
  <si>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</si>
  <si>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</si>
  <si>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</si>
  <si>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</si>
  <si>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</si>
  <si>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</si>
  <si>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</si>
  <si>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</si>
  <si>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</si>
  <si>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</si>
  <si>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</si>
  <si>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</si>
  <si>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</si>
  <si>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</si>
  <si>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</si>
  <si>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</si>
  <si>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</si>
  <si>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</si>
  <si>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</si>
  <si>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</si>
  <si>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</si>
  <si>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</si>
  <si>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</si>
  <si>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</si>
  <si>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</si>
  <si>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</si>
  <si>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</si>
  <si>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</si>
  <si>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</si>
  <si>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</si>
  <si>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</si>
  <si>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</si>
  <si>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</si>
  <si>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</si>
  <si>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</si>
  <si>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</si>
  <si>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</si>
  <si>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</si>
  <si>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</si>
  <si>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</si>
  <si>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</si>
  <si>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</si>
  <si>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</si>
  <si>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</si>
  <si>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</si>
  <si>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</si>
  <si>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</si>
  <si>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</si>
  <si>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</si>
  <si>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</si>
  <si>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</si>
  <si>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</si>
  <si>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</si>
  <si>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RC Toril (Davao City)</t>
  </si>
  <si>
    <t>2E</t>
  </si>
  <si>
    <t>Clubhouse</t>
  </si>
  <si>
    <t>Amy Alquiza</t>
  </si>
  <si>
    <t>Esmindo M. Cuda</t>
  </si>
  <si>
    <t>X</t>
  </si>
  <si>
    <t>Teachers and students</t>
  </si>
  <si>
    <t>Bansalan Dvo del Sur</t>
  </si>
  <si>
    <t>Families of Earthquake Victim</t>
  </si>
  <si>
    <t>RC North Clubhouse</t>
  </si>
  <si>
    <t>Distribution of  "Kalakat" at Brgy. Eman, Bansalan Davao del Sur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</si>
</sst>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10"/>
      <color theme="1"/>
      <name val="Arial"/>
      <family val="2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38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="76" zoomScaleNormal="200" zoomScalePageLayoutView="76" workbookViewId="0">
      <selection activeCell="H37" sqref="H37:L3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5" t="s">
        <v>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43849</v>
      </c>
      <c r="L2" s="170"/>
      <c r="M2" s="170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1" customFormat="1" ht="11.25" customHeight="1" thickTop="1">
      <c r="A5" s="190" t="s">
        <v>1</v>
      </c>
      <c r="B5" s="191"/>
      <c r="C5" s="136"/>
      <c r="D5" s="136"/>
      <c r="E5" s="136"/>
      <c r="F5" s="136"/>
      <c r="G5" s="136"/>
      <c r="H5" s="30" t="s">
        <v>19</v>
      </c>
      <c r="I5" s="136" t="s">
        <v>2</v>
      </c>
      <c r="J5" s="136"/>
      <c r="K5" s="136"/>
      <c r="L5" s="136"/>
      <c r="M5" s="136"/>
      <c r="N5" s="136" t="s">
        <v>3</v>
      </c>
      <c r="O5" s="136"/>
      <c r="P5" s="137"/>
    </row>
    <row r="6" spans="1:16" ht="15.95" customHeight="1" thickBot="1">
      <c r="A6" s="192" t="s">
        <v>136</v>
      </c>
      <c r="B6" s="193"/>
      <c r="C6" s="194"/>
      <c r="D6" s="194"/>
      <c r="E6" s="194"/>
      <c r="F6" s="194"/>
      <c r="G6" s="194"/>
      <c r="H6" s="54" t="s">
        <v>137</v>
      </c>
      <c r="I6" s="195" t="s">
        <v>135</v>
      </c>
      <c r="J6" s="195"/>
      <c r="K6" s="195"/>
      <c r="L6" s="195"/>
      <c r="M6" s="195"/>
      <c r="N6" s="195" t="s">
        <v>140</v>
      </c>
      <c r="O6" s="195"/>
      <c r="P6" s="196"/>
    </row>
    <row r="7" spans="1:16" ht="11.1" customHeight="1" thickTop="1">
      <c r="A7" s="130" t="s">
        <v>29</v>
      </c>
      <c r="B7" s="130"/>
      <c r="C7" s="130"/>
      <c r="D7" s="130"/>
      <c r="E7" s="130"/>
      <c r="F7" s="130"/>
      <c r="G7" s="130"/>
      <c r="H7" s="130"/>
      <c r="I7" s="187" t="s">
        <v>4</v>
      </c>
      <c r="J7" s="187"/>
      <c r="K7" s="187"/>
      <c r="L7" s="187"/>
      <c r="M7" s="187"/>
      <c r="N7" s="187"/>
      <c r="O7" s="32"/>
      <c r="P7" s="32"/>
    </row>
    <row r="8" spans="1:16" ht="15" customHeight="1" thickBot="1">
      <c r="A8" s="186"/>
      <c r="B8" s="186"/>
      <c r="C8" s="186"/>
      <c r="D8" s="186"/>
      <c r="E8" s="186"/>
      <c r="F8" s="186"/>
      <c r="G8" s="186"/>
      <c r="H8" s="186"/>
      <c r="I8" s="188"/>
      <c r="J8" s="188"/>
      <c r="K8" s="188"/>
      <c r="L8" s="188"/>
      <c r="M8" s="188"/>
      <c r="N8" s="188"/>
      <c r="O8" s="179">
        <v>43868</v>
      </c>
      <c r="P8" s="179"/>
    </row>
    <row r="9" spans="1:16" s="33" customFormat="1" ht="14.1" customHeight="1" thickTop="1">
      <c r="A9" s="83" t="s">
        <v>34</v>
      </c>
      <c r="B9" s="150" t="s">
        <v>21</v>
      </c>
      <c r="C9" s="151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4" customFormat="1" ht="12.95" customHeight="1" thickBot="1">
      <c r="A10" s="84"/>
      <c r="B10" s="122" t="s">
        <v>22</v>
      </c>
      <c r="C10" s="123"/>
      <c r="D10" s="184" t="s">
        <v>25</v>
      </c>
      <c r="E10" s="121"/>
      <c r="F10" s="121" t="s">
        <v>26</v>
      </c>
      <c r="G10" s="121"/>
      <c r="H10" s="121" t="s">
        <v>23</v>
      </c>
      <c r="I10" s="121"/>
      <c r="J10" s="121" t="s">
        <v>24</v>
      </c>
      <c r="K10" s="121"/>
      <c r="L10" s="121" t="s">
        <v>27</v>
      </c>
      <c r="M10" s="121"/>
      <c r="N10" s="121" t="s">
        <v>28</v>
      </c>
      <c r="O10" s="152"/>
      <c r="P10" s="172"/>
    </row>
    <row r="11" spans="1:16" s="35" customFormat="1" ht="12" customHeight="1" thickBot="1">
      <c r="A11" s="84"/>
      <c r="B11" s="146">
        <v>43834</v>
      </c>
      <c r="C11" s="147"/>
      <c r="D11" s="153">
        <v>15</v>
      </c>
      <c r="E11" s="154"/>
      <c r="F11" s="155"/>
      <c r="G11" s="155"/>
      <c r="H11" s="155"/>
      <c r="I11" s="156"/>
      <c r="J11" s="157"/>
      <c r="K11" s="158"/>
      <c r="L11" s="176"/>
      <c r="M11" s="166"/>
      <c r="N11" s="166"/>
      <c r="O11" s="177"/>
      <c r="P11" s="43" t="s">
        <v>138</v>
      </c>
    </row>
    <row r="12" spans="1:16" s="35" customFormat="1" ht="12" customHeight="1" thickTop="1" thickBot="1">
      <c r="A12" s="84"/>
      <c r="B12" s="80">
        <v>43841</v>
      </c>
      <c r="C12" s="81"/>
      <c r="D12" s="91">
        <v>18</v>
      </c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 t="s">
        <v>138</v>
      </c>
    </row>
    <row r="13" spans="1:16" s="35" customFormat="1" ht="12" customHeight="1" thickTop="1" thickBot="1">
      <c r="A13" s="84"/>
      <c r="B13" s="80">
        <v>43848</v>
      </c>
      <c r="C13" s="81"/>
      <c r="D13" s="91">
        <v>17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138</v>
      </c>
    </row>
    <row r="14" spans="1:16" s="35" customFormat="1" ht="12" customHeight="1" thickTop="1" thickBot="1">
      <c r="A14" s="84"/>
      <c r="B14" s="80">
        <v>43855</v>
      </c>
      <c r="C14" s="81"/>
      <c r="D14" s="91">
        <v>16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138</v>
      </c>
    </row>
    <row r="15" spans="1:16" s="35" customFormat="1" ht="12" customHeight="1" thickTop="1" thickBot="1">
      <c r="A15" s="84"/>
      <c r="B15" s="80">
        <v>43840</v>
      </c>
      <c r="C15" s="81"/>
      <c r="D15" s="180"/>
      <c r="E15" s="181"/>
      <c r="F15" s="182">
        <v>10</v>
      </c>
      <c r="G15" s="77"/>
      <c r="H15" s="92"/>
      <c r="I15" s="183"/>
      <c r="J15" s="78"/>
      <c r="K15" s="178"/>
      <c r="L15" s="90"/>
      <c r="M15" s="64"/>
      <c r="N15" s="64"/>
      <c r="O15" s="65"/>
      <c r="P15" s="44" t="s">
        <v>138</v>
      </c>
    </row>
    <row r="16" spans="1:16" s="35" customFormat="1" ht="12" customHeight="1" thickTop="1" thickBot="1">
      <c r="A16" s="84"/>
      <c r="B16" s="80">
        <v>43836</v>
      </c>
      <c r="C16" s="81"/>
      <c r="D16" s="165"/>
      <c r="E16" s="166"/>
      <c r="F16" s="75"/>
      <c r="G16" s="76"/>
      <c r="H16" s="77">
        <v>6</v>
      </c>
      <c r="I16" s="197"/>
      <c r="J16" s="88"/>
      <c r="K16" s="89"/>
      <c r="L16" s="90"/>
      <c r="M16" s="64"/>
      <c r="N16" s="64"/>
      <c r="O16" s="65"/>
      <c r="P16" s="44" t="s">
        <v>138</v>
      </c>
    </row>
    <row r="17" spans="1:16" s="35" customFormat="1" ht="12" customHeight="1" thickTop="1" thickBot="1">
      <c r="A17" s="84"/>
      <c r="B17" s="80">
        <v>43841</v>
      </c>
      <c r="C17" s="81"/>
      <c r="D17" s="165"/>
      <c r="E17" s="166"/>
      <c r="F17" s="166"/>
      <c r="G17" s="166"/>
      <c r="H17" s="75"/>
      <c r="I17" s="76"/>
      <c r="J17" s="77">
        <v>18</v>
      </c>
      <c r="K17" s="77"/>
      <c r="L17" s="178"/>
      <c r="M17" s="64"/>
      <c r="N17" s="64"/>
      <c r="O17" s="65"/>
      <c r="P17" s="44" t="s">
        <v>138</v>
      </c>
    </row>
    <row r="18" spans="1:16" s="35" customFormat="1" ht="12" customHeight="1" thickTop="1" thickBot="1">
      <c r="A18" s="84"/>
      <c r="B18" s="80">
        <v>43855</v>
      </c>
      <c r="C18" s="81"/>
      <c r="D18" s="82"/>
      <c r="E18" s="64"/>
      <c r="F18" s="64"/>
      <c r="G18" s="64"/>
      <c r="H18" s="64"/>
      <c r="I18" s="78"/>
      <c r="J18" s="77">
        <v>16</v>
      </c>
      <c r="K18" s="77"/>
      <c r="L18" s="89"/>
      <c r="M18" s="189"/>
      <c r="N18" s="64"/>
      <c r="O18" s="65"/>
      <c r="P18" s="44" t="s">
        <v>138</v>
      </c>
    </row>
    <row r="19" spans="1:16" s="35" customFormat="1" ht="12" customHeight="1" thickTop="1" thickBot="1">
      <c r="A19" s="84"/>
      <c r="B19" s="80">
        <v>43837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4" t="s">
        <v>143</v>
      </c>
    </row>
    <row r="20" spans="1:16" s="35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4"/>
    </row>
    <row r="21" spans="1:16" s="35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4"/>
    </row>
    <row r="22" spans="1:16" s="35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4"/>
    </row>
    <row r="23" spans="1:16" s="35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4"/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4"/>
    </row>
    <row r="27" spans="1:16" s="35" customFormat="1" ht="12" customHeight="1" thickTop="1" thickBot="1">
      <c r="A27" s="85"/>
      <c r="B27" s="80">
        <v>43846</v>
      </c>
      <c r="C27" s="81"/>
      <c r="D27" s="93"/>
      <c r="E27" s="94"/>
      <c r="F27" s="94"/>
      <c r="G27" s="94"/>
      <c r="H27" s="94"/>
      <c r="I27" s="94"/>
      <c r="J27" s="94"/>
      <c r="K27" s="94"/>
      <c r="L27" s="95"/>
      <c r="M27" s="95"/>
      <c r="N27" s="96">
        <v>1</v>
      </c>
      <c r="O27" s="97"/>
      <c r="P27" s="45" t="s">
        <v>145</v>
      </c>
    </row>
    <row r="28" spans="1:16" s="34" customFormat="1" ht="8.25" customHeight="1" thickTop="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</row>
    <row r="29" spans="1:16">
      <c r="A29" s="110" t="s">
        <v>5</v>
      </c>
      <c r="B29" s="110"/>
      <c r="C29" s="110"/>
      <c r="D29" s="110"/>
      <c r="E29" s="110"/>
      <c r="F29" s="110"/>
      <c r="G29" s="110"/>
      <c r="H29" s="110"/>
      <c r="I29" s="110"/>
    </row>
    <row r="30" spans="1:16" ht="3" customHeight="1" thickBot="1"/>
    <row r="31" spans="1:16" ht="12" customHeight="1" thickTop="1">
      <c r="A31" s="102" t="s">
        <v>37</v>
      </c>
      <c r="B31" s="111"/>
      <c r="C31" s="103"/>
      <c r="D31" s="103"/>
      <c r="E31" s="103"/>
      <c r="F31" s="103"/>
      <c r="G31" s="103"/>
      <c r="H31" s="3">
        <v>21</v>
      </c>
      <c r="J31" s="102" t="s">
        <v>7</v>
      </c>
      <c r="K31" s="103"/>
      <c r="L31" s="103"/>
      <c r="M31" s="103"/>
      <c r="N31" s="103"/>
      <c r="O31" s="103"/>
      <c r="P31" s="3">
        <v>4</v>
      </c>
    </row>
    <row r="32" spans="1:16" ht="12" customHeight="1" thickBot="1">
      <c r="A32" s="112" t="s">
        <v>35</v>
      </c>
      <c r="B32" s="113"/>
      <c r="C32" s="114"/>
      <c r="D32" s="114"/>
      <c r="E32" s="114"/>
      <c r="F32" s="114"/>
      <c r="G32" s="114"/>
      <c r="H32" s="4">
        <v>0</v>
      </c>
      <c r="J32" s="104" t="s">
        <v>18</v>
      </c>
      <c r="K32" s="105"/>
      <c r="L32" s="105"/>
      <c r="M32" s="105"/>
      <c r="N32" s="105"/>
      <c r="O32" s="105"/>
      <c r="P32" s="5">
        <v>0</v>
      </c>
    </row>
    <row r="33" spans="1:16" ht="12" customHeight="1" thickTop="1" thickBot="1">
      <c r="A33" s="104" t="s">
        <v>6</v>
      </c>
      <c r="B33" s="115"/>
      <c r="C33" s="105"/>
      <c r="D33" s="105"/>
      <c r="E33" s="105"/>
      <c r="F33" s="105"/>
      <c r="G33" s="105"/>
      <c r="H33" s="5">
        <v>0</v>
      </c>
      <c r="J33" s="106" t="s">
        <v>8</v>
      </c>
      <c r="K33" s="107"/>
      <c r="L33" s="107"/>
      <c r="M33" s="107"/>
      <c r="N33" s="107"/>
      <c r="O33" s="107"/>
      <c r="P33" s="36">
        <f>SUM(P31:P32)</f>
        <v>4</v>
      </c>
    </row>
    <row r="34" spans="1:16" ht="24.95" customHeight="1" thickTop="1" thickBot="1">
      <c r="A34" s="116" t="s">
        <v>36</v>
      </c>
      <c r="B34" s="117"/>
      <c r="C34" s="118"/>
      <c r="D34" s="118"/>
      <c r="E34" s="118"/>
      <c r="F34" s="118"/>
      <c r="G34" s="118"/>
      <c r="H34" s="36">
        <f>H31+H32-H33</f>
        <v>21</v>
      </c>
    </row>
    <row r="35" spans="1:16" ht="3.95" customHeight="1" thickTop="1" thickBot="1">
      <c r="A35" s="119"/>
      <c r="B35" s="119"/>
      <c r="C35" s="119"/>
      <c r="D35" s="119"/>
      <c r="E35" s="119"/>
      <c r="F35" s="119"/>
      <c r="G35" s="119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08" t="s">
        <v>9</v>
      </c>
      <c r="I36" s="108"/>
      <c r="J36" s="108"/>
      <c r="K36" s="108"/>
      <c r="L36" s="108"/>
      <c r="M36" s="108" t="s">
        <v>10</v>
      </c>
      <c r="N36" s="108"/>
      <c r="O36" s="108"/>
      <c r="P36" s="109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59"/>
      <c r="I37" s="159"/>
      <c r="J37" s="159"/>
      <c r="K37" s="159"/>
      <c r="L37" s="159"/>
      <c r="M37" s="159"/>
      <c r="N37" s="159"/>
      <c r="O37" s="159"/>
      <c r="P37" s="160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0"/>
      <c r="I38" s="100"/>
      <c r="J38" s="100"/>
      <c r="K38" s="100"/>
      <c r="L38" s="100"/>
      <c r="M38" s="100"/>
      <c r="N38" s="100"/>
      <c r="O38" s="100"/>
      <c r="P38" s="101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0"/>
      <c r="I39" s="100"/>
      <c r="J39" s="100"/>
      <c r="K39" s="100"/>
      <c r="L39" s="100"/>
      <c r="M39" s="100"/>
      <c r="N39" s="100"/>
      <c r="O39" s="100"/>
      <c r="P39" s="101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98"/>
      <c r="I40" s="98"/>
      <c r="J40" s="98"/>
      <c r="K40" s="98"/>
      <c r="L40" s="98"/>
      <c r="M40" s="98"/>
      <c r="N40" s="98"/>
      <c r="O40" s="98"/>
      <c r="P40" s="99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0"/>
      <c r="I41" s="100"/>
      <c r="J41" s="100"/>
      <c r="K41" s="100"/>
      <c r="L41" s="100"/>
      <c r="M41" s="100"/>
      <c r="N41" s="100"/>
      <c r="O41" s="100"/>
      <c r="P41" s="101"/>
    </row>
    <row r="42" spans="1:16" ht="3.75" customHeight="1" thickTop="1">
      <c r="A42" s="130" t="s">
        <v>31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ht="18.95" customHeight="1" thickBo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</row>
    <row r="44" spans="1:16" ht="14.1" customHeight="1">
      <c r="A44" s="144" t="s">
        <v>112</v>
      </c>
      <c r="B44" s="145"/>
      <c r="C44" s="145"/>
      <c r="D44" s="145"/>
      <c r="E44" s="145"/>
      <c r="F44" s="145"/>
      <c r="G44" s="145"/>
      <c r="H44" s="56" t="s">
        <v>115</v>
      </c>
      <c r="I44" s="56"/>
      <c r="J44" s="56"/>
      <c r="K44" s="56"/>
      <c r="L44" s="57"/>
      <c r="M44" s="148" t="s">
        <v>126</v>
      </c>
      <c r="N44" s="148"/>
      <c r="O44" s="148"/>
      <c r="P44" s="41" t="s">
        <v>117</v>
      </c>
    </row>
    <row r="45" spans="1:16" ht="15.95" customHeight="1" thickBot="1">
      <c r="A45" s="163" t="s">
        <v>113</v>
      </c>
      <c r="B45" s="164"/>
      <c r="C45" s="164"/>
      <c r="D45" s="164"/>
      <c r="E45" s="164"/>
      <c r="F45" s="164"/>
      <c r="G45" s="164"/>
      <c r="H45" s="161" t="s">
        <v>116</v>
      </c>
      <c r="I45" s="161"/>
      <c r="J45" s="161"/>
      <c r="K45" s="161"/>
      <c r="L45" s="162"/>
      <c r="M45" s="149" t="s">
        <v>114</v>
      </c>
      <c r="N45" s="149"/>
      <c r="O45" s="149"/>
      <c r="P45" s="46" t="s">
        <v>118</v>
      </c>
    </row>
    <row r="46" spans="1:16" ht="12.75" customHeight="1">
      <c r="G46" s="143" t="s">
        <v>16</v>
      </c>
      <c r="H46" s="143"/>
      <c r="I46" s="143"/>
      <c r="J46" s="143"/>
      <c r="K46" s="143"/>
      <c r="L46" s="143"/>
    </row>
    <row r="47" spans="1:16" ht="12" customHeight="1">
      <c r="G47" s="110" t="s">
        <v>119</v>
      </c>
      <c r="H47" s="110"/>
      <c r="I47" s="110"/>
      <c r="J47" s="110"/>
      <c r="K47" s="110"/>
      <c r="L47" s="110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3" t="s">
        <v>12</v>
      </c>
      <c r="B51" s="134"/>
      <c r="C51" s="135"/>
      <c r="D51" s="135"/>
      <c r="E51" s="135"/>
      <c r="F51" s="135"/>
      <c r="G51" s="135" t="s">
        <v>13</v>
      </c>
      <c r="H51" s="135"/>
      <c r="I51" s="135"/>
      <c r="J51" s="135"/>
      <c r="K51" s="135"/>
      <c r="L51" s="135"/>
      <c r="M51" s="136" t="s">
        <v>17</v>
      </c>
      <c r="N51" s="136"/>
      <c r="O51" s="136"/>
      <c r="P51" s="137"/>
    </row>
    <row r="52" spans="1:16" ht="35.1" customHeight="1">
      <c r="A52" s="138" t="str">
        <f>N6</f>
        <v>Esmindo M. Cuda</v>
      </c>
      <c r="B52" s="139"/>
      <c r="C52" s="140"/>
      <c r="D52" s="140"/>
      <c r="E52" s="140"/>
      <c r="F52" s="140"/>
      <c r="G52" s="140" t="str">
        <f>I6</f>
        <v>Ikein S. Jadraque</v>
      </c>
      <c r="H52" s="140"/>
      <c r="I52" s="140"/>
      <c r="J52" s="140"/>
      <c r="K52" s="140"/>
      <c r="L52" s="140"/>
      <c r="M52" s="141" t="s">
        <v>139</v>
      </c>
      <c r="N52" s="141"/>
      <c r="O52" s="141"/>
      <c r="P52" s="142"/>
    </row>
    <row r="53" spans="1:16" ht="15" thickBot="1">
      <c r="A53" s="126" t="s">
        <v>3</v>
      </c>
      <c r="B53" s="127"/>
      <c r="C53" s="128"/>
      <c r="D53" s="128"/>
      <c r="E53" s="128"/>
      <c r="F53" s="128"/>
      <c r="G53" s="128" t="s">
        <v>2</v>
      </c>
      <c r="H53" s="128"/>
      <c r="I53" s="128"/>
      <c r="J53" s="128"/>
      <c r="K53" s="128"/>
      <c r="L53" s="128"/>
      <c r="M53" s="128" t="s">
        <v>14</v>
      </c>
      <c r="N53" s="128"/>
      <c r="O53" s="128"/>
      <c r="P53" s="129"/>
    </row>
    <row r="54" spans="1:16" ht="3.75" customHeight="1" thickTop="1"/>
    <row r="55" spans="1:16" s="31" customFormat="1" ht="12.75" customHeight="1">
      <c r="A55" s="132" t="s">
        <v>15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4" t="s">
        <v>128</v>
      </c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5" t="s">
        <v>40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4" zoomScale="76" zoomScaleNormal="200" zoomScalePageLayoutView="76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1" t="s">
        <v>123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4">
      <c r="A2" s="200" t="s">
        <v>59</v>
      </c>
      <c r="B2" s="200"/>
      <c r="C2" s="200"/>
      <c r="D2" s="200"/>
      <c r="E2" s="200"/>
      <c r="F2" s="199" t="s">
        <v>60</v>
      </c>
      <c r="G2" s="199"/>
      <c r="H2" s="199"/>
      <c r="I2" s="199"/>
      <c r="J2" s="199"/>
      <c r="K2" s="199"/>
      <c r="L2" s="199" t="s">
        <v>61</v>
      </c>
      <c r="M2" s="199"/>
      <c r="N2" s="199"/>
      <c r="O2" s="199"/>
      <c r="P2" s="199"/>
      <c r="Q2" s="199"/>
      <c r="R2" s="199" t="s">
        <v>62</v>
      </c>
      <c r="S2" s="199"/>
      <c r="T2" s="200" t="s">
        <v>63</v>
      </c>
      <c r="U2" s="200"/>
      <c r="V2" s="200"/>
      <c r="W2" s="200" t="s">
        <v>64</v>
      </c>
      <c r="X2" s="200"/>
    </row>
    <row r="3" spans="1:24" s="10" customFormat="1" ht="18.95" customHeight="1" thickBot="1">
      <c r="A3" s="198" t="str">
        <f>'Summary of Activities Januaryr '!A6</f>
        <v>RC Toril (Davao City)</v>
      </c>
      <c r="B3" s="198"/>
      <c r="C3" s="198"/>
      <c r="D3" s="198"/>
      <c r="E3" s="198"/>
      <c r="F3" s="198" t="str">
        <f>'Summary of Activities Januaryr '!I6</f>
        <v>Ikein S. Jadraque</v>
      </c>
      <c r="G3" s="198"/>
      <c r="H3" s="198"/>
      <c r="I3" s="198"/>
      <c r="J3" s="198"/>
      <c r="K3" s="198"/>
      <c r="L3" s="198" t="str">
        <f>'Summary of Activities Januaryr '!N6</f>
        <v>Esmindo M. Cuda</v>
      </c>
      <c r="M3" s="198"/>
      <c r="N3" s="198"/>
      <c r="O3" s="198"/>
      <c r="P3" s="198"/>
      <c r="Q3" s="198"/>
      <c r="R3" s="198" t="str">
        <f>'Summary of Activities Januaryr '!H6</f>
        <v>2E</v>
      </c>
      <c r="S3" s="198"/>
      <c r="T3" s="201">
        <f>'Summary of Activities Januaryr '!K2</f>
        <v>43849</v>
      </c>
      <c r="U3" s="198"/>
      <c r="V3" s="198"/>
      <c r="W3" s="202">
        <f>'Summary of Activities Januaryr '!O8</f>
        <v>43868</v>
      </c>
      <c r="X3" s="202"/>
    </row>
    <row r="4" spans="1:24" s="2" customFormat="1" ht="12" customHeight="1" thickTop="1">
      <c r="A4" s="267" t="s">
        <v>20</v>
      </c>
      <c r="B4" s="26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1"/>
      <c r="U4" s="272" t="s">
        <v>51</v>
      </c>
      <c r="V4" s="273"/>
      <c r="W4" s="273"/>
      <c r="X4" s="274"/>
    </row>
    <row r="5" spans="1:24" s="8" customFormat="1">
      <c r="A5" s="275">
        <v>1</v>
      </c>
      <c r="B5" s="277">
        <f>'Summary of Activities Januaryr '!B19</f>
        <v>43837</v>
      </c>
      <c r="C5" s="280" t="s">
        <v>43</v>
      </c>
      <c r="D5" s="242"/>
      <c r="E5" s="281"/>
      <c r="F5" s="241" t="s">
        <v>53</v>
      </c>
      <c r="G5" s="242"/>
      <c r="H5" s="243"/>
      <c r="I5" s="280" t="s">
        <v>44</v>
      </c>
      <c r="J5" s="242"/>
      <c r="K5" s="281"/>
      <c r="L5" s="241" t="s">
        <v>45</v>
      </c>
      <c r="M5" s="242"/>
      <c r="N5" s="243"/>
      <c r="O5" s="280" t="s">
        <v>47</v>
      </c>
      <c r="P5" s="242"/>
      <c r="Q5" s="281"/>
      <c r="R5" s="241" t="s">
        <v>48</v>
      </c>
      <c r="S5" s="242"/>
      <c r="T5" s="243"/>
      <c r="U5" s="52" t="s">
        <v>141</v>
      </c>
      <c r="V5" s="244" t="s">
        <v>52</v>
      </c>
      <c r="W5" s="244"/>
      <c r="X5" s="245"/>
    </row>
    <row r="6" spans="1:24" s="7" customFormat="1" ht="13.5" thickBot="1">
      <c r="A6" s="275"/>
      <c r="B6" s="278"/>
      <c r="C6" s="47"/>
      <c r="D6" s="48"/>
      <c r="E6" s="49"/>
      <c r="F6" s="50"/>
      <c r="G6" s="48"/>
      <c r="H6" s="51"/>
      <c r="I6" s="47">
        <v>12</v>
      </c>
      <c r="J6" s="48">
        <v>5</v>
      </c>
      <c r="K6" s="49">
        <v>27000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46" t="s">
        <v>50</v>
      </c>
      <c r="W6" s="246"/>
      <c r="X6" s="247"/>
    </row>
    <row r="7" spans="1:24" ht="13.5" thickBot="1">
      <c r="A7" s="276"/>
      <c r="B7" s="279"/>
      <c r="C7" s="248" t="s">
        <v>41</v>
      </c>
      <c r="D7" s="249"/>
      <c r="E7" s="250" t="s">
        <v>146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 t="s">
        <v>42</v>
      </c>
      <c r="R7" s="251"/>
      <c r="S7" s="251"/>
      <c r="T7" s="250" t="s">
        <v>144</v>
      </c>
      <c r="U7" s="250"/>
      <c r="V7" s="250"/>
      <c r="W7" s="250"/>
      <c r="X7" s="252"/>
    </row>
    <row r="8" spans="1:24" ht="5.0999999999999996" customHeight="1" thickTop="1" thickBot="1"/>
    <row r="9" spans="1:24" s="2" customFormat="1" ht="12" customHeight="1" thickTop="1">
      <c r="A9" s="267" t="s">
        <v>20</v>
      </c>
      <c r="B9" s="26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1"/>
      <c r="U9" s="272" t="s">
        <v>51</v>
      </c>
      <c r="V9" s="273"/>
      <c r="W9" s="273"/>
      <c r="X9" s="274"/>
    </row>
    <row r="10" spans="1:24" s="8" customFormat="1">
      <c r="A10" s="275">
        <v>2</v>
      </c>
      <c r="B10" s="277">
        <f>'Summary of Activities Januaryr '!B20</f>
        <v>0</v>
      </c>
      <c r="C10" s="280" t="s">
        <v>43</v>
      </c>
      <c r="D10" s="242"/>
      <c r="E10" s="281"/>
      <c r="F10" s="241" t="s">
        <v>53</v>
      </c>
      <c r="G10" s="242"/>
      <c r="H10" s="243"/>
      <c r="I10" s="280" t="s">
        <v>44</v>
      </c>
      <c r="J10" s="242"/>
      <c r="K10" s="281"/>
      <c r="L10" s="241" t="s">
        <v>45</v>
      </c>
      <c r="M10" s="242"/>
      <c r="N10" s="243"/>
      <c r="O10" s="280" t="s">
        <v>47</v>
      </c>
      <c r="P10" s="242"/>
      <c r="Q10" s="281"/>
      <c r="R10" s="241" t="s">
        <v>48</v>
      </c>
      <c r="S10" s="242"/>
      <c r="T10" s="243"/>
      <c r="U10" s="52"/>
      <c r="V10" s="244" t="s">
        <v>52</v>
      </c>
      <c r="W10" s="244"/>
      <c r="X10" s="245"/>
    </row>
    <row r="11" spans="1:24" s="7" customFormat="1" ht="13.5" thickBot="1">
      <c r="A11" s="275"/>
      <c r="B11" s="278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6" t="s">
        <v>50</v>
      </c>
      <c r="W11" s="246"/>
      <c r="X11" s="247"/>
    </row>
    <row r="12" spans="1:24" ht="13.5" thickBot="1">
      <c r="A12" s="276"/>
      <c r="B12" s="279"/>
      <c r="C12" s="248" t="s">
        <v>41</v>
      </c>
      <c r="D12" s="249"/>
      <c r="E12" s="282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 t="s">
        <v>142</v>
      </c>
      <c r="U12" s="250"/>
      <c r="V12" s="250"/>
      <c r="W12" s="250"/>
      <c r="X12" s="252"/>
    </row>
    <row r="13" spans="1:24" ht="5.0999999999999996" customHeight="1" thickTop="1" thickBot="1"/>
    <row r="14" spans="1:24" s="2" customFormat="1" ht="12" customHeight="1" thickTop="1">
      <c r="A14" s="267" t="s">
        <v>20</v>
      </c>
      <c r="B14" s="26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1"/>
      <c r="U14" s="272" t="s">
        <v>51</v>
      </c>
      <c r="V14" s="273"/>
      <c r="W14" s="273"/>
      <c r="X14" s="274"/>
    </row>
    <row r="15" spans="1:24" s="8" customFormat="1">
      <c r="A15" s="275">
        <v>3</v>
      </c>
      <c r="B15" s="277">
        <f>'Summary of Activities Januaryr '!B21</f>
        <v>0</v>
      </c>
      <c r="C15" s="280" t="s">
        <v>43</v>
      </c>
      <c r="D15" s="242"/>
      <c r="E15" s="281"/>
      <c r="F15" s="241" t="s">
        <v>53</v>
      </c>
      <c r="G15" s="242"/>
      <c r="H15" s="243"/>
      <c r="I15" s="280" t="s">
        <v>44</v>
      </c>
      <c r="J15" s="242"/>
      <c r="K15" s="281"/>
      <c r="L15" s="241" t="s">
        <v>45</v>
      </c>
      <c r="M15" s="242"/>
      <c r="N15" s="243"/>
      <c r="O15" s="280" t="s">
        <v>47</v>
      </c>
      <c r="P15" s="242"/>
      <c r="Q15" s="281"/>
      <c r="R15" s="241" t="s">
        <v>48</v>
      </c>
      <c r="S15" s="242"/>
      <c r="T15" s="243"/>
      <c r="U15" s="52"/>
      <c r="V15" s="244" t="s">
        <v>52</v>
      </c>
      <c r="W15" s="244"/>
      <c r="X15" s="245"/>
    </row>
    <row r="16" spans="1:24" s="7" customFormat="1" ht="13.5" thickBot="1">
      <c r="A16" s="275"/>
      <c r="B16" s="278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6" t="s">
        <v>50</v>
      </c>
      <c r="W16" s="246"/>
      <c r="X16" s="247"/>
    </row>
    <row r="17" spans="1:24" ht="13.5" thickBot="1">
      <c r="A17" s="276"/>
      <c r="B17" s="279"/>
      <c r="C17" s="248" t="s">
        <v>41</v>
      </c>
      <c r="D17" s="249"/>
      <c r="E17" s="282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2"/>
    </row>
    <row r="18" spans="1:24" ht="6" customHeight="1" thickTop="1" thickBot="1"/>
    <row r="19" spans="1:24" s="2" customFormat="1" ht="12" customHeight="1" thickTop="1">
      <c r="A19" s="267" t="s">
        <v>20</v>
      </c>
      <c r="B19" s="26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1"/>
      <c r="U19" s="272" t="s">
        <v>51</v>
      </c>
      <c r="V19" s="273"/>
      <c r="W19" s="273"/>
      <c r="X19" s="274"/>
    </row>
    <row r="20" spans="1:24" s="8" customFormat="1">
      <c r="A20" s="275">
        <v>4</v>
      </c>
      <c r="B20" s="277">
        <f>'Summary of Activities Januaryr '!B22</f>
        <v>0</v>
      </c>
      <c r="C20" s="280" t="s">
        <v>43</v>
      </c>
      <c r="D20" s="242"/>
      <c r="E20" s="281"/>
      <c r="F20" s="241" t="s">
        <v>53</v>
      </c>
      <c r="G20" s="242"/>
      <c r="H20" s="243"/>
      <c r="I20" s="280" t="s">
        <v>44</v>
      </c>
      <c r="J20" s="242"/>
      <c r="K20" s="281"/>
      <c r="L20" s="241" t="s">
        <v>45</v>
      </c>
      <c r="M20" s="242"/>
      <c r="N20" s="243"/>
      <c r="O20" s="280" t="s">
        <v>47</v>
      </c>
      <c r="P20" s="242"/>
      <c r="Q20" s="281"/>
      <c r="R20" s="241" t="s">
        <v>48</v>
      </c>
      <c r="S20" s="242"/>
      <c r="T20" s="243"/>
      <c r="U20" s="52"/>
      <c r="V20" s="244" t="s">
        <v>52</v>
      </c>
      <c r="W20" s="244"/>
      <c r="X20" s="245"/>
    </row>
    <row r="21" spans="1:24" s="7" customFormat="1" ht="13.5" thickBot="1">
      <c r="A21" s="275"/>
      <c r="B21" s="278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6" t="s">
        <v>50</v>
      </c>
      <c r="W21" s="246"/>
      <c r="X21" s="247"/>
    </row>
    <row r="22" spans="1:24" ht="13.5" thickBot="1">
      <c r="A22" s="276"/>
      <c r="B22" s="279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2"/>
    </row>
    <row r="23" spans="1:24" ht="6" customHeight="1" thickTop="1" thickBot="1"/>
    <row r="24" spans="1:24" s="2" customFormat="1" ht="12" customHeight="1" thickTop="1">
      <c r="A24" s="267" t="s">
        <v>20</v>
      </c>
      <c r="B24" s="26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1"/>
      <c r="U24" s="272" t="s">
        <v>51</v>
      </c>
      <c r="V24" s="273"/>
      <c r="W24" s="273"/>
      <c r="X24" s="274"/>
    </row>
    <row r="25" spans="1:24" s="8" customFormat="1">
      <c r="A25" s="275">
        <v>5</v>
      </c>
      <c r="B25" s="277">
        <f>'Summary of Activities Januaryr '!B23</f>
        <v>0</v>
      </c>
      <c r="C25" s="280" t="s">
        <v>43</v>
      </c>
      <c r="D25" s="242"/>
      <c r="E25" s="281"/>
      <c r="F25" s="241" t="s">
        <v>53</v>
      </c>
      <c r="G25" s="242"/>
      <c r="H25" s="243"/>
      <c r="I25" s="280" t="s">
        <v>44</v>
      </c>
      <c r="J25" s="242"/>
      <c r="K25" s="281"/>
      <c r="L25" s="241" t="s">
        <v>45</v>
      </c>
      <c r="M25" s="242"/>
      <c r="N25" s="243"/>
      <c r="O25" s="280" t="s">
        <v>47</v>
      </c>
      <c r="P25" s="242"/>
      <c r="Q25" s="281"/>
      <c r="R25" s="241" t="s">
        <v>48</v>
      </c>
      <c r="S25" s="242"/>
      <c r="T25" s="243"/>
      <c r="U25" s="52"/>
      <c r="V25" s="244" t="s">
        <v>52</v>
      </c>
      <c r="W25" s="244"/>
      <c r="X25" s="245"/>
    </row>
    <row r="26" spans="1:24" s="7" customFormat="1" ht="13.5" thickBot="1">
      <c r="A26" s="275"/>
      <c r="B26" s="278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6" t="s">
        <v>50</v>
      </c>
      <c r="W26" s="246"/>
      <c r="X26" s="247"/>
    </row>
    <row r="27" spans="1:24" ht="13.5" thickBot="1">
      <c r="A27" s="276"/>
      <c r="B27" s="279"/>
      <c r="C27" s="248" t="s">
        <v>41</v>
      </c>
      <c r="D27" s="249"/>
      <c r="E27" s="282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2"/>
    </row>
    <row r="28" spans="1:24" ht="5.0999999999999996" customHeight="1" thickTop="1" thickBot="1"/>
    <row r="29" spans="1:24" s="2" customFormat="1" ht="12" customHeight="1" thickTop="1">
      <c r="A29" s="267" t="s">
        <v>20</v>
      </c>
      <c r="B29" s="26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1"/>
      <c r="U29" s="272" t="s">
        <v>51</v>
      </c>
      <c r="V29" s="273"/>
      <c r="W29" s="273"/>
      <c r="X29" s="274"/>
    </row>
    <row r="30" spans="1:24" s="8" customFormat="1">
      <c r="A30" s="275">
        <v>6</v>
      </c>
      <c r="B30" s="277">
        <f>'Summary of Activities Januaryr '!B24</f>
        <v>0</v>
      </c>
      <c r="C30" s="280" t="s">
        <v>43</v>
      </c>
      <c r="D30" s="242"/>
      <c r="E30" s="281"/>
      <c r="F30" s="241" t="s">
        <v>53</v>
      </c>
      <c r="G30" s="242"/>
      <c r="H30" s="243"/>
      <c r="I30" s="280" t="s">
        <v>44</v>
      </c>
      <c r="J30" s="242"/>
      <c r="K30" s="281"/>
      <c r="L30" s="241" t="s">
        <v>45</v>
      </c>
      <c r="M30" s="242"/>
      <c r="N30" s="243"/>
      <c r="O30" s="280" t="s">
        <v>47</v>
      </c>
      <c r="P30" s="242"/>
      <c r="Q30" s="281"/>
      <c r="R30" s="241" t="s">
        <v>48</v>
      </c>
      <c r="S30" s="242"/>
      <c r="T30" s="243"/>
      <c r="U30" s="52"/>
      <c r="V30" s="244" t="s">
        <v>52</v>
      </c>
      <c r="W30" s="244"/>
      <c r="X30" s="245"/>
    </row>
    <row r="31" spans="1:24" s="7" customFormat="1" ht="13.5" thickBot="1">
      <c r="A31" s="275"/>
      <c r="B31" s="278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6" t="s">
        <v>50</v>
      </c>
      <c r="W31" s="246"/>
      <c r="X31" s="247"/>
    </row>
    <row r="32" spans="1:24" ht="13.5" thickBot="1">
      <c r="A32" s="276"/>
      <c r="B32" s="279"/>
      <c r="C32" s="248" t="s">
        <v>41</v>
      </c>
      <c r="D32" s="249"/>
      <c r="E32" s="282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2"/>
    </row>
    <row r="33" spans="1:24" ht="6" customHeight="1" thickTop="1" thickBot="1"/>
    <row r="34" spans="1:24" s="2" customFormat="1" ht="12" customHeight="1" thickTop="1">
      <c r="A34" s="267" t="s">
        <v>20</v>
      </c>
      <c r="B34" s="26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1"/>
      <c r="U34" s="272" t="s">
        <v>51</v>
      </c>
      <c r="V34" s="273"/>
      <c r="W34" s="273"/>
      <c r="X34" s="274"/>
    </row>
    <row r="35" spans="1:24" s="8" customFormat="1">
      <c r="A35" s="275">
        <v>7</v>
      </c>
      <c r="B35" s="277">
        <f>'Summary of Activities Januaryr '!B25</f>
        <v>0</v>
      </c>
      <c r="C35" s="280" t="s">
        <v>43</v>
      </c>
      <c r="D35" s="242"/>
      <c r="E35" s="281"/>
      <c r="F35" s="241" t="s">
        <v>53</v>
      </c>
      <c r="G35" s="242"/>
      <c r="H35" s="243"/>
      <c r="I35" s="280" t="s">
        <v>44</v>
      </c>
      <c r="J35" s="242"/>
      <c r="K35" s="281"/>
      <c r="L35" s="241" t="s">
        <v>45</v>
      </c>
      <c r="M35" s="242"/>
      <c r="N35" s="243"/>
      <c r="O35" s="280" t="s">
        <v>47</v>
      </c>
      <c r="P35" s="242"/>
      <c r="Q35" s="281"/>
      <c r="R35" s="241" t="s">
        <v>48</v>
      </c>
      <c r="S35" s="242"/>
      <c r="T35" s="243"/>
      <c r="U35" s="52"/>
      <c r="V35" s="244" t="s">
        <v>52</v>
      </c>
      <c r="W35" s="244"/>
      <c r="X35" s="245"/>
    </row>
    <row r="36" spans="1:24" s="7" customFormat="1" ht="13.5" thickBot="1">
      <c r="A36" s="275"/>
      <c r="B36" s="278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6" t="s">
        <v>50</v>
      </c>
      <c r="W36" s="246"/>
      <c r="X36" s="247"/>
    </row>
    <row r="37" spans="1:24" ht="13.5" thickBot="1">
      <c r="A37" s="276"/>
      <c r="B37" s="279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2"/>
    </row>
    <row r="38" spans="1:24" ht="6" customHeight="1" thickTop="1" thickBot="1"/>
    <row r="39" spans="1:24" s="2" customFormat="1" ht="12" customHeight="1" thickTop="1">
      <c r="A39" s="267" t="s">
        <v>20</v>
      </c>
      <c r="B39" s="26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1"/>
      <c r="U39" s="272" t="s">
        <v>51</v>
      </c>
      <c r="V39" s="273"/>
      <c r="W39" s="273"/>
      <c r="X39" s="274"/>
    </row>
    <row r="40" spans="1:24" s="8" customFormat="1">
      <c r="A40" s="275">
        <v>8</v>
      </c>
      <c r="B40" s="277">
        <f>'Summary of Activities Januaryr '!B26</f>
        <v>0</v>
      </c>
      <c r="C40" s="280" t="s">
        <v>43</v>
      </c>
      <c r="D40" s="242"/>
      <c r="E40" s="281"/>
      <c r="F40" s="241" t="s">
        <v>53</v>
      </c>
      <c r="G40" s="242"/>
      <c r="H40" s="243"/>
      <c r="I40" s="280" t="s">
        <v>44</v>
      </c>
      <c r="J40" s="242"/>
      <c r="K40" s="281"/>
      <c r="L40" s="241" t="s">
        <v>45</v>
      </c>
      <c r="M40" s="242"/>
      <c r="N40" s="243"/>
      <c r="O40" s="280" t="s">
        <v>47</v>
      </c>
      <c r="P40" s="242"/>
      <c r="Q40" s="281"/>
      <c r="R40" s="241" t="s">
        <v>48</v>
      </c>
      <c r="S40" s="242"/>
      <c r="T40" s="243"/>
      <c r="U40" s="52"/>
      <c r="V40" s="244" t="s">
        <v>52</v>
      </c>
      <c r="W40" s="244"/>
      <c r="X40" s="245"/>
    </row>
    <row r="41" spans="1:24" s="7" customFormat="1" ht="13.5" thickBot="1">
      <c r="A41" s="275"/>
      <c r="B41" s="278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6" t="s">
        <v>50</v>
      </c>
      <c r="W41" s="246"/>
      <c r="X41" s="247"/>
    </row>
    <row r="42" spans="1:24" ht="13.5" thickBot="1">
      <c r="A42" s="276"/>
      <c r="B42" s="279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2"/>
    </row>
    <row r="43" spans="1:24" ht="6" customHeight="1" thickTop="1" thickBot="1"/>
    <row r="44" spans="1:24" ht="15" customHeight="1" thickTop="1" thickBot="1">
      <c r="A44" s="212" t="s">
        <v>57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4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</row>
    <row r="45" spans="1:24" ht="12" customHeight="1" thickTop="1" thickBot="1">
      <c r="A45" s="209" t="s">
        <v>58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11">
        <v>1</v>
      </c>
      <c r="N45" s="258" t="s">
        <v>131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60"/>
    </row>
    <row r="46" spans="1:24" ht="14.25">
      <c r="A46" s="9"/>
      <c r="B46" s="229" t="s">
        <v>55</v>
      </c>
      <c r="C46" s="229"/>
      <c r="D46" s="229"/>
      <c r="E46" s="229"/>
      <c r="F46" s="219" t="s">
        <v>54</v>
      </c>
      <c r="G46" s="219"/>
      <c r="H46" s="238" t="s">
        <v>68</v>
      </c>
      <c r="I46" s="239"/>
      <c r="J46" s="219" t="s">
        <v>70</v>
      </c>
      <c r="K46" s="219"/>
      <c r="L46" s="235"/>
      <c r="M46" s="11">
        <v>2</v>
      </c>
      <c r="N46" s="261" t="s">
        <v>132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3"/>
    </row>
    <row r="47" spans="1:24" ht="12" customHeight="1">
      <c r="A47" s="20">
        <v>1</v>
      </c>
      <c r="B47" s="220" t="s">
        <v>43</v>
      </c>
      <c r="C47" s="220"/>
      <c r="D47" s="220"/>
      <c r="E47" s="220"/>
      <c r="F47" s="215">
        <f>C6+C11+C16+C21+C26+C31+C36+C41</f>
        <v>0</v>
      </c>
      <c r="G47" s="216"/>
      <c r="H47" s="215">
        <f>D6+D11+D16+D21+D26+D31+D36+D41</f>
        <v>0</v>
      </c>
      <c r="I47" s="216"/>
      <c r="J47" s="236">
        <f>E6+E11+E16+E21+E26+E31+E36+E41</f>
        <v>0</v>
      </c>
      <c r="K47" s="236"/>
      <c r="L47" s="237"/>
      <c r="M47" s="11">
        <v>3</v>
      </c>
      <c r="N47" s="264" t="s">
        <v>133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6"/>
    </row>
    <row r="48" spans="1:24" ht="12" customHeight="1">
      <c r="A48" s="20">
        <v>2</v>
      </c>
      <c r="B48" s="220" t="s">
        <v>53</v>
      </c>
      <c r="C48" s="220"/>
      <c r="D48" s="220"/>
      <c r="E48" s="220"/>
      <c r="F48" s="215">
        <f>F6+F11+F16+F21+F26+F31+F36+F41</f>
        <v>0</v>
      </c>
      <c r="G48" s="216"/>
      <c r="H48" s="215">
        <f>G6+G11+G16+G21+G26+G31+G36+G41</f>
        <v>0</v>
      </c>
      <c r="I48" s="216"/>
      <c r="J48" s="236">
        <f>H6+H11+H16+H21+H26+H31+H36+H41</f>
        <v>0</v>
      </c>
      <c r="K48" s="236"/>
      <c r="L48" s="237"/>
      <c r="M48" s="256">
        <v>4</v>
      </c>
      <c r="N48" s="253" t="s">
        <v>134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5"/>
    </row>
    <row r="49" spans="1:24" ht="12" customHeight="1">
      <c r="A49" s="20">
        <v>3</v>
      </c>
      <c r="B49" s="220" t="s">
        <v>44</v>
      </c>
      <c r="C49" s="220"/>
      <c r="D49" s="220"/>
      <c r="E49" s="220"/>
      <c r="F49" s="215">
        <f>I6+I11+I16+I21+I26+I31+I36+I41</f>
        <v>12</v>
      </c>
      <c r="G49" s="216"/>
      <c r="H49" s="215">
        <f>J6+J11+J16+J21+J26+J31+J36+J41</f>
        <v>5</v>
      </c>
      <c r="I49" s="216"/>
      <c r="J49" s="236">
        <f>K6+K11+K16+K21+K26+K31+K36+K41</f>
        <v>27000</v>
      </c>
      <c r="K49" s="236"/>
      <c r="L49" s="237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5"/>
    </row>
    <row r="50" spans="1:24" ht="12" customHeight="1">
      <c r="A50" s="20">
        <v>4</v>
      </c>
      <c r="B50" s="220" t="s">
        <v>45</v>
      </c>
      <c r="C50" s="220"/>
      <c r="D50" s="220"/>
      <c r="E50" s="220"/>
      <c r="F50" s="215">
        <f>L6+L11+L16+L21+L26+L31+L36+L41</f>
        <v>0</v>
      </c>
      <c r="G50" s="216"/>
      <c r="H50" s="215">
        <f>M6+M11+M16+M21+M26+M31+M36+M41</f>
        <v>0</v>
      </c>
      <c r="I50" s="216"/>
      <c r="J50" s="236">
        <f>N6+N11+N16+N21+N26+N31+N36+N41</f>
        <v>0</v>
      </c>
      <c r="K50" s="236"/>
      <c r="L50" s="237"/>
      <c r="M50" s="256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0" t="s">
        <v>46</v>
      </c>
      <c r="C51" s="220"/>
      <c r="D51" s="220"/>
      <c r="E51" s="220"/>
      <c r="F51" s="215">
        <f>O6+O11+O16+O21+O26+O31+O36+O41</f>
        <v>0</v>
      </c>
      <c r="G51" s="216"/>
      <c r="H51" s="215">
        <f>P6+P11+P16+P21+P26+P31+P36+P41</f>
        <v>0</v>
      </c>
      <c r="I51" s="216"/>
      <c r="J51" s="236">
        <f>Q6+Q11+Q16+Q21+Q26+Q31+Q36+Q41</f>
        <v>0</v>
      </c>
      <c r="K51" s="236"/>
      <c r="L51" s="237"/>
      <c r="M51" s="256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17">
        <f>R6+R11+R16+R21+R26+R31+R36+R41</f>
        <v>0</v>
      </c>
      <c r="G52" s="218"/>
      <c r="H52" s="217">
        <f>S6+S11+S16+S21+S26+S31+S36+S41</f>
        <v>0</v>
      </c>
      <c r="I52" s="218"/>
      <c r="J52" s="222">
        <f>T6+T11+T16+T21+T26+T31+T36+T41</f>
        <v>0</v>
      </c>
      <c r="K52" s="222"/>
      <c r="L52" s="223"/>
      <c r="M52" s="256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.1" customHeight="1" thickBot="1">
      <c r="A53" s="206"/>
      <c r="B53" s="207"/>
      <c r="C53" s="207"/>
      <c r="D53" s="207"/>
      <c r="E53" s="208"/>
      <c r="F53" s="233"/>
      <c r="G53" s="234"/>
      <c r="H53" s="233"/>
      <c r="I53" s="234"/>
      <c r="J53" s="203"/>
      <c r="K53" s="204"/>
      <c r="L53" s="205"/>
      <c r="M53" s="256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.100000000000001" customHeight="1" thickBot="1">
      <c r="A54" s="230" t="s">
        <v>56</v>
      </c>
      <c r="B54" s="231"/>
      <c r="C54" s="231"/>
      <c r="D54" s="231"/>
      <c r="E54" s="232"/>
      <c r="F54" s="227">
        <f>SUM(F47:G51)</f>
        <v>12</v>
      </c>
      <c r="G54" s="228"/>
      <c r="H54" s="227">
        <f>SUM(H47:I52)</f>
        <v>5</v>
      </c>
      <c r="I54" s="228"/>
      <c r="J54" s="224">
        <f>SUM(J47:L52)</f>
        <v>27000</v>
      </c>
      <c r="K54" s="225"/>
      <c r="L54" s="226"/>
      <c r="M54" s="256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" right="0.36" top="0.21" bottom="0.21" header="0.2" footer="0.2"/>
  <pageSetup scale="90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95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8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.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.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.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.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.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.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.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.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.0999999999999996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2.75">
      <c r="A20" s="275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5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.1" customHeight="1">
      <c r="A22" s="275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5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.1" customHeight="1">
      <c r="A24" s="275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.1" customHeight="1">
      <c r="A25" s="275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5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.1" customHeight="1">
      <c r="A27" s="275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.1" customHeight="1">
      <c r="A28" s="275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5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3.95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.1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4.95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.1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.1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 Januaryr 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2020-02-05T07:46:37Z</cp:lastPrinted>
  <dcterms:created xsi:type="dcterms:W3CDTF">2013-07-03T03:04:40Z</dcterms:created>
  <dcterms:modified xsi:type="dcterms:W3CDTF">2020-02-07T01:40:46Z</dcterms:modified>
</cp:coreProperties>
</file>